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财政定稿4.22" sheetId="1" r:id="rId1"/>
  </sheets>
  <definedNames>
    <definedName name="_xlnm.Print_Titles" localSheetId="0">'财政定稿4.22'!$2:$6</definedName>
  </definedNames>
  <calcPr fullCalcOnLoad="1"/>
</workbook>
</file>

<file path=xl/sharedStrings.xml><?xml version="1.0" encoding="utf-8"?>
<sst xmlns="http://schemas.openxmlformats.org/spreadsheetml/2006/main" count="54" uniqueCount="51">
  <si>
    <t>附件</t>
  </si>
  <si>
    <t>2022年度少数民族发展资金分配明细表</t>
  </si>
  <si>
    <t>单位：万元</t>
  </si>
  <si>
    <t>序号</t>
  </si>
  <si>
    <t>区县名</t>
  </si>
  <si>
    <t>合计</t>
  </si>
  <si>
    <t>提前批已下达</t>
  </si>
  <si>
    <t>此次下达（第二批）</t>
  </si>
  <si>
    <t>小计</t>
  </si>
  <si>
    <t>中央</t>
  </si>
  <si>
    <t>市级</t>
  </si>
  <si>
    <t>936 黔江区</t>
  </si>
  <si>
    <t>938 石柱自治县</t>
  </si>
  <si>
    <t>939 彭水自治县</t>
  </si>
  <si>
    <t>940酉阳自治县</t>
  </si>
  <si>
    <t>941 秀山自治县</t>
  </si>
  <si>
    <t>925 万州区</t>
  </si>
  <si>
    <t>930 忠县</t>
  </si>
  <si>
    <t>932 云阳县</t>
  </si>
  <si>
    <t>933 奉节县</t>
  </si>
  <si>
    <t>934 巫山县</t>
  </si>
  <si>
    <t>937 武隆区</t>
  </si>
  <si>
    <t>927 城口县</t>
  </si>
  <si>
    <t>935 巫溪县</t>
  </si>
  <si>
    <t>929 垫江县</t>
  </si>
  <si>
    <t>928 丰都县</t>
  </si>
  <si>
    <t>916 合川区</t>
  </si>
  <si>
    <t>918 南川区</t>
  </si>
  <si>
    <t>915 江津区</t>
  </si>
  <si>
    <t>919 綦江区</t>
  </si>
  <si>
    <t>923 荣昌区</t>
  </si>
  <si>
    <t>908 巴南区</t>
  </si>
  <si>
    <t>917 永川区</t>
  </si>
  <si>
    <t>907 北碚区</t>
  </si>
  <si>
    <t>911 涪陵区</t>
  </si>
  <si>
    <t>931 开州区</t>
  </si>
  <si>
    <t>913 万盛经开区</t>
  </si>
  <si>
    <t>924 璧山区</t>
  </si>
  <si>
    <t>926 梁平区</t>
  </si>
  <si>
    <t>912 长寿区</t>
  </si>
  <si>
    <t>922 大足区</t>
  </si>
  <si>
    <t>921 铜梁区</t>
  </si>
  <si>
    <t>920 潼南区</t>
  </si>
  <si>
    <t>903 沙坪坝区</t>
  </si>
  <si>
    <t>901 渝中区</t>
  </si>
  <si>
    <t>902 江北区</t>
  </si>
  <si>
    <t>904 九龙坡区</t>
  </si>
  <si>
    <t>905 大渡口区</t>
  </si>
  <si>
    <t>906 南岸区</t>
  </si>
  <si>
    <t>909 渝北区</t>
  </si>
  <si>
    <t>市级统筹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</si>
</sst>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方正仿宋_GBK"/>
      <family val="4"/>
    </font>
    <font>
      <sz val="20"/>
      <color indexed="8"/>
      <name val="方正黑体_GBK"/>
      <family val="4"/>
    </font>
    <font>
      <sz val="12"/>
      <color indexed="8"/>
      <name val="方正楷体_GBK"/>
      <family val="4"/>
    </font>
    <font>
      <sz val="14"/>
      <color indexed="8"/>
      <name val="方正黑体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4"/>
      <name val="方正仿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20"/>
      <color theme="1"/>
      <name val="方正黑体_GBK"/>
      <family val="4"/>
    </font>
    <font>
      <sz val="12"/>
      <color theme="1"/>
      <name val="方正楷体_GBK"/>
      <family val="4"/>
    </font>
    <font>
      <sz val="14"/>
      <color theme="1"/>
      <name val="方正黑体_GBK"/>
      <family val="4"/>
    </font>
    <font>
      <sz val="14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wrapText="1"/>
      <protection/>
    </xf>
    <xf numFmtId="176" fontId="7" fillId="33" borderId="10" xfId="60" applyNumberFormat="1" applyFont="1" applyFill="1" applyBorder="1" applyAlignment="1">
      <alignment horizontal="center" vertical="center" wrapText="1"/>
      <protection/>
    </xf>
    <xf numFmtId="176" fontId="7" fillId="33" borderId="10" xfId="60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5" zoomScaleNormal="135" zoomScaleSheetLayoutView="100" workbookViewId="0" topLeftCell="A1">
      <selection activeCell="A2" sqref="A2:I2"/>
    </sheetView>
  </sheetViews>
  <sheetFormatPr defaultColWidth="9.00390625" defaultRowHeight="15"/>
  <cols>
    <col min="1" max="1" width="8.57421875" style="3" customWidth="1"/>
    <col min="2" max="2" width="21.421875" style="0" customWidth="1"/>
    <col min="3" max="3" width="14.28125" style="0" customWidth="1"/>
    <col min="4" max="4" width="12.421875" style="0" customWidth="1"/>
    <col min="5" max="5" width="11.28125" style="0" customWidth="1"/>
    <col min="6" max="6" width="11.8515625" style="0" customWidth="1"/>
    <col min="7" max="7" width="13.140625" style="0" customWidth="1"/>
    <col min="8" max="8" width="14.421875" style="3" customWidth="1"/>
    <col min="9" max="9" width="13.8515625" style="3" customWidth="1"/>
  </cols>
  <sheetData>
    <row r="1" spans="1:2" ht="21.75" customHeight="1">
      <c r="A1" s="4" t="s">
        <v>0</v>
      </c>
      <c r="B1" s="5"/>
    </row>
    <row r="2" spans="1:9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8" customHeight="1">
      <c r="A4" s="8" t="s">
        <v>3</v>
      </c>
      <c r="B4" s="8" t="s">
        <v>4</v>
      </c>
      <c r="C4" s="8" t="s">
        <v>5</v>
      </c>
      <c r="D4" s="8" t="s">
        <v>6</v>
      </c>
      <c r="E4" s="8"/>
      <c r="F4" s="8"/>
      <c r="G4" s="21" t="s">
        <v>7</v>
      </c>
      <c r="H4" s="22"/>
      <c r="I4" s="33"/>
    </row>
    <row r="5" spans="1:9" ht="18" customHeight="1">
      <c r="A5" s="8"/>
      <c r="B5" s="8"/>
      <c r="C5" s="8"/>
      <c r="D5" s="9" t="s">
        <v>8</v>
      </c>
      <c r="E5" s="9" t="s">
        <v>9</v>
      </c>
      <c r="F5" s="9" t="s">
        <v>10</v>
      </c>
      <c r="G5" s="9" t="s">
        <v>8</v>
      </c>
      <c r="H5" s="9" t="s">
        <v>9</v>
      </c>
      <c r="I5" s="9" t="s">
        <v>10</v>
      </c>
    </row>
    <row r="6" spans="1:9" ht="25.5" customHeight="1">
      <c r="A6" s="8"/>
      <c r="B6" s="8"/>
      <c r="C6" s="9">
        <f>SUM(C7:C46)</f>
        <v>21286</v>
      </c>
      <c r="D6" s="9">
        <f aca="true" t="shared" si="0" ref="D6:I6">SUM(D7:D46)</f>
        <v>18723</v>
      </c>
      <c r="E6" s="9">
        <f t="shared" si="0"/>
        <v>10985</v>
      </c>
      <c r="F6" s="9">
        <f t="shared" si="0"/>
        <v>7738</v>
      </c>
      <c r="G6" s="9">
        <f t="shared" si="0"/>
        <v>2563</v>
      </c>
      <c r="H6" s="9">
        <f t="shared" si="0"/>
        <v>301</v>
      </c>
      <c r="I6" s="9">
        <f t="shared" si="0"/>
        <v>2262</v>
      </c>
    </row>
    <row r="7" spans="1:9" s="1" customFormat="1" ht="21.75" customHeight="1">
      <c r="A7" s="10">
        <v>1</v>
      </c>
      <c r="B7" s="11" t="s">
        <v>11</v>
      </c>
      <c r="C7" s="12">
        <f>D7+G7</f>
        <v>3331.26</v>
      </c>
      <c r="D7" s="12">
        <f>SUM(E7:F7)</f>
        <v>2914</v>
      </c>
      <c r="E7" s="23">
        <v>1716</v>
      </c>
      <c r="F7" s="23">
        <v>1198</v>
      </c>
      <c r="G7" s="23">
        <f>SUM(H7:I7)</f>
        <v>417.26</v>
      </c>
      <c r="H7" s="24">
        <v>40.7</v>
      </c>
      <c r="I7" s="34">
        <v>376.56</v>
      </c>
    </row>
    <row r="8" spans="1:9" s="1" customFormat="1" ht="21.75" customHeight="1">
      <c r="A8" s="10">
        <v>2</v>
      </c>
      <c r="B8" s="11" t="s">
        <v>12</v>
      </c>
      <c r="C8" s="12">
        <f>D8+G8</f>
        <v>3060.01</v>
      </c>
      <c r="D8" s="12">
        <f>SUM(E8:F8)</f>
        <v>2765</v>
      </c>
      <c r="E8" s="23">
        <v>1629</v>
      </c>
      <c r="F8" s="23">
        <v>1136</v>
      </c>
      <c r="G8" s="23">
        <f>SUM(H8:I8)</f>
        <v>295.01</v>
      </c>
      <c r="H8" s="25">
        <v>37.7</v>
      </c>
      <c r="I8" s="34">
        <v>257.31</v>
      </c>
    </row>
    <row r="9" spans="1:9" s="1" customFormat="1" ht="21.75" customHeight="1">
      <c r="A9" s="10">
        <v>3</v>
      </c>
      <c r="B9" s="11" t="s">
        <v>13</v>
      </c>
      <c r="C9" s="12">
        <f>D9+G9</f>
        <v>3330.14</v>
      </c>
      <c r="D9" s="12">
        <f>SUM(E9:F9)</f>
        <v>2826</v>
      </c>
      <c r="E9" s="23">
        <v>1665</v>
      </c>
      <c r="F9" s="23">
        <v>1161</v>
      </c>
      <c r="G9" s="23">
        <f>SUM(H9:I9)</f>
        <v>504.14</v>
      </c>
      <c r="H9" s="25">
        <v>84.1</v>
      </c>
      <c r="I9" s="34">
        <v>420.04</v>
      </c>
    </row>
    <row r="10" spans="1:9" s="1" customFormat="1" ht="21.75" customHeight="1">
      <c r="A10" s="10">
        <v>4</v>
      </c>
      <c r="B10" s="11" t="s">
        <v>14</v>
      </c>
      <c r="C10" s="12">
        <f>D10+G10</f>
        <v>4270.73</v>
      </c>
      <c r="D10" s="12">
        <f>SUM(E10:F10)</f>
        <v>3644</v>
      </c>
      <c r="E10" s="23">
        <v>2146</v>
      </c>
      <c r="F10" s="23">
        <v>1498</v>
      </c>
      <c r="G10" s="23">
        <f>SUM(H10:I10)</f>
        <v>626.73</v>
      </c>
      <c r="H10" s="25">
        <v>100.5</v>
      </c>
      <c r="I10" s="34">
        <v>526.23</v>
      </c>
    </row>
    <row r="11" spans="1:9" s="1" customFormat="1" ht="21.75" customHeight="1">
      <c r="A11" s="10">
        <v>5</v>
      </c>
      <c r="B11" s="11" t="s">
        <v>15</v>
      </c>
      <c r="C11" s="12">
        <f>D11+G11</f>
        <v>3182.86</v>
      </c>
      <c r="D11" s="12">
        <f>SUM(E11:F11)</f>
        <v>2785</v>
      </c>
      <c r="E11" s="23">
        <v>1640</v>
      </c>
      <c r="F11" s="23">
        <v>1145</v>
      </c>
      <c r="G11" s="23">
        <f>SUM(H11:I11)</f>
        <v>397.86</v>
      </c>
      <c r="H11" s="25">
        <v>38</v>
      </c>
      <c r="I11" s="34">
        <v>359.86</v>
      </c>
    </row>
    <row r="12" spans="1:9" s="1" customFormat="1" ht="21.75" customHeight="1">
      <c r="A12" s="10">
        <v>6</v>
      </c>
      <c r="B12" s="11" t="s">
        <v>16</v>
      </c>
      <c r="C12" s="12">
        <f aca="true" t="shared" si="1" ref="C12:C17">D12+G12</f>
        <v>250</v>
      </c>
      <c r="D12" s="12">
        <f aca="true" t="shared" si="2" ref="D12:D18">SUM(E12:F12)</f>
        <v>250</v>
      </c>
      <c r="E12" s="23">
        <v>160</v>
      </c>
      <c r="F12" s="12">
        <v>90</v>
      </c>
      <c r="G12" s="12"/>
      <c r="H12" s="23"/>
      <c r="I12" s="34"/>
    </row>
    <row r="13" spans="1:9" s="1" customFormat="1" ht="21.75" customHeight="1">
      <c r="A13" s="10">
        <v>7</v>
      </c>
      <c r="B13" s="11" t="s">
        <v>17</v>
      </c>
      <c r="C13" s="12">
        <f t="shared" si="1"/>
        <v>125</v>
      </c>
      <c r="D13" s="12">
        <f t="shared" si="2"/>
        <v>125</v>
      </c>
      <c r="E13" s="23">
        <v>80</v>
      </c>
      <c r="F13" s="12">
        <v>45</v>
      </c>
      <c r="G13" s="12"/>
      <c r="H13" s="23"/>
      <c r="I13" s="34"/>
    </row>
    <row r="14" spans="1:9" s="1" customFormat="1" ht="21.75" customHeight="1">
      <c r="A14" s="10">
        <v>8</v>
      </c>
      <c r="B14" s="11" t="s">
        <v>18</v>
      </c>
      <c r="C14" s="12">
        <f t="shared" si="1"/>
        <v>125</v>
      </c>
      <c r="D14" s="12">
        <f t="shared" si="2"/>
        <v>125</v>
      </c>
      <c r="E14" s="23">
        <v>80</v>
      </c>
      <c r="F14" s="12">
        <v>45</v>
      </c>
      <c r="G14" s="12"/>
      <c r="H14" s="23"/>
      <c r="I14" s="34"/>
    </row>
    <row r="15" spans="1:9" s="1" customFormat="1" ht="21.75" customHeight="1">
      <c r="A15" s="10">
        <v>9</v>
      </c>
      <c r="B15" s="11" t="s">
        <v>19</v>
      </c>
      <c r="C15" s="12">
        <f t="shared" si="1"/>
        <v>500</v>
      </c>
      <c r="D15" s="12">
        <f t="shared" si="2"/>
        <v>500</v>
      </c>
      <c r="E15" s="23">
        <v>320</v>
      </c>
      <c r="F15" s="12">
        <v>180</v>
      </c>
      <c r="G15" s="12"/>
      <c r="H15" s="23"/>
      <c r="I15" s="34"/>
    </row>
    <row r="16" spans="1:9" s="1" customFormat="1" ht="21.75" customHeight="1">
      <c r="A16" s="10">
        <v>10</v>
      </c>
      <c r="B16" s="11" t="s">
        <v>20</v>
      </c>
      <c r="C16" s="12">
        <f t="shared" si="1"/>
        <v>250</v>
      </c>
      <c r="D16" s="12">
        <f t="shared" si="2"/>
        <v>250</v>
      </c>
      <c r="E16" s="23">
        <v>160</v>
      </c>
      <c r="F16" s="12">
        <v>90</v>
      </c>
      <c r="G16" s="12"/>
      <c r="H16" s="23"/>
      <c r="I16" s="34"/>
    </row>
    <row r="17" spans="1:9" s="1" customFormat="1" ht="21.75" customHeight="1">
      <c r="A17" s="10">
        <v>11</v>
      </c>
      <c r="B17" s="11" t="s">
        <v>21</v>
      </c>
      <c r="C17" s="12">
        <f t="shared" si="1"/>
        <v>639</v>
      </c>
      <c r="D17" s="12">
        <f t="shared" si="2"/>
        <v>639</v>
      </c>
      <c r="E17" s="23">
        <v>289</v>
      </c>
      <c r="F17" s="26">
        <v>350</v>
      </c>
      <c r="G17" s="27"/>
      <c r="H17" s="23"/>
      <c r="I17" s="34"/>
    </row>
    <row r="18" spans="1:9" s="1" customFormat="1" ht="21" customHeight="1">
      <c r="A18" s="10">
        <v>12</v>
      </c>
      <c r="B18" s="13" t="s">
        <v>22</v>
      </c>
      <c r="C18" s="12">
        <f aca="true" t="shared" si="3" ref="C18:C45">D18+G18</f>
        <v>120</v>
      </c>
      <c r="D18" s="12">
        <f t="shared" si="2"/>
        <v>105</v>
      </c>
      <c r="E18" s="23">
        <v>105</v>
      </c>
      <c r="F18" s="12"/>
      <c r="G18" s="12">
        <f>SUM(H18:I18)</f>
        <v>15</v>
      </c>
      <c r="H18" s="23"/>
      <c r="I18" s="34">
        <v>15</v>
      </c>
    </row>
    <row r="19" spans="1:9" s="1" customFormat="1" ht="21" customHeight="1">
      <c r="A19" s="10">
        <v>13</v>
      </c>
      <c r="B19" s="13" t="s">
        <v>23</v>
      </c>
      <c r="C19" s="12">
        <f t="shared" si="3"/>
        <v>120</v>
      </c>
      <c r="D19" s="12">
        <f aca="true" t="shared" si="4" ref="D19:D45">E19+F19</f>
        <v>105</v>
      </c>
      <c r="E19" s="23">
        <v>105</v>
      </c>
      <c r="F19" s="12"/>
      <c r="G19" s="12">
        <f>SUM(H19:I19)</f>
        <v>15</v>
      </c>
      <c r="H19" s="23"/>
      <c r="I19" s="34">
        <v>15</v>
      </c>
    </row>
    <row r="20" spans="1:9" s="1" customFormat="1" ht="21" customHeight="1">
      <c r="A20" s="10">
        <v>14</v>
      </c>
      <c r="B20" s="13" t="s">
        <v>24</v>
      </c>
      <c r="C20" s="12">
        <f>SUM(D20+I20)</f>
        <v>120</v>
      </c>
      <c r="D20" s="12">
        <f t="shared" si="4"/>
        <v>90</v>
      </c>
      <c r="E20" s="23">
        <v>60</v>
      </c>
      <c r="F20" s="12">
        <v>30</v>
      </c>
      <c r="G20" s="12">
        <f>SUM(H20:I20)</f>
        <v>30</v>
      </c>
      <c r="H20" s="23"/>
      <c r="I20" s="34">
        <v>30</v>
      </c>
    </row>
    <row r="21" spans="1:9" s="1" customFormat="1" ht="21" customHeight="1">
      <c r="A21" s="10">
        <v>15</v>
      </c>
      <c r="B21" s="13" t="s">
        <v>25</v>
      </c>
      <c r="C21" s="12">
        <f t="shared" si="3"/>
        <v>90</v>
      </c>
      <c r="D21" s="12">
        <f t="shared" si="4"/>
        <v>90</v>
      </c>
      <c r="E21" s="23">
        <v>80</v>
      </c>
      <c r="F21" s="12">
        <v>10</v>
      </c>
      <c r="G21" s="12"/>
      <c r="H21" s="23"/>
      <c r="I21" s="34"/>
    </row>
    <row r="22" spans="1:9" ht="21" customHeight="1">
      <c r="A22" s="10">
        <v>16</v>
      </c>
      <c r="B22" s="13" t="s">
        <v>26</v>
      </c>
      <c r="C22" s="12">
        <f t="shared" si="3"/>
        <v>90</v>
      </c>
      <c r="D22" s="12">
        <f t="shared" si="4"/>
        <v>90</v>
      </c>
      <c r="E22" s="23">
        <v>60</v>
      </c>
      <c r="F22" s="12">
        <v>30</v>
      </c>
      <c r="G22" s="28"/>
      <c r="H22" s="23"/>
      <c r="I22" s="34"/>
    </row>
    <row r="23" spans="1:9" ht="21" customHeight="1">
      <c r="A23" s="10">
        <v>17</v>
      </c>
      <c r="B23" s="13" t="s">
        <v>27</v>
      </c>
      <c r="C23" s="12">
        <f t="shared" si="3"/>
        <v>90</v>
      </c>
      <c r="D23" s="12">
        <f t="shared" si="4"/>
        <v>90</v>
      </c>
      <c r="E23" s="23">
        <v>80</v>
      </c>
      <c r="F23" s="12">
        <v>10</v>
      </c>
      <c r="G23" s="29"/>
      <c r="H23" s="23"/>
      <c r="I23" s="34"/>
    </row>
    <row r="24" spans="1:9" ht="21" customHeight="1">
      <c r="A24" s="10">
        <v>18</v>
      </c>
      <c r="B24" s="13" t="s">
        <v>28</v>
      </c>
      <c r="C24" s="12">
        <f t="shared" si="3"/>
        <v>90</v>
      </c>
      <c r="D24" s="12">
        <f t="shared" si="4"/>
        <v>90</v>
      </c>
      <c r="E24" s="23">
        <v>60</v>
      </c>
      <c r="F24" s="12">
        <v>30</v>
      </c>
      <c r="G24" s="12"/>
      <c r="H24" s="23"/>
      <c r="I24" s="34"/>
    </row>
    <row r="25" spans="1:9" ht="21" customHeight="1">
      <c r="A25" s="10">
        <v>19</v>
      </c>
      <c r="B25" s="14" t="s">
        <v>29</v>
      </c>
      <c r="C25" s="12">
        <f t="shared" si="3"/>
        <v>90</v>
      </c>
      <c r="D25" s="12">
        <f t="shared" si="4"/>
        <v>90</v>
      </c>
      <c r="E25" s="23">
        <v>50</v>
      </c>
      <c r="F25" s="12">
        <v>40</v>
      </c>
      <c r="G25" s="30"/>
      <c r="H25" s="23"/>
      <c r="I25" s="34"/>
    </row>
    <row r="26" spans="1:9" ht="21" customHeight="1">
      <c r="A26" s="10">
        <v>20</v>
      </c>
      <c r="B26" s="13" t="s">
        <v>30</v>
      </c>
      <c r="C26" s="12">
        <f t="shared" si="3"/>
        <v>90</v>
      </c>
      <c r="D26" s="12">
        <f t="shared" si="4"/>
        <v>90</v>
      </c>
      <c r="E26" s="23">
        <v>60</v>
      </c>
      <c r="F26" s="12">
        <v>30</v>
      </c>
      <c r="G26" s="31"/>
      <c r="H26" s="23"/>
      <c r="I26" s="34"/>
    </row>
    <row r="27" spans="1:9" ht="21" customHeight="1">
      <c r="A27" s="10">
        <v>21</v>
      </c>
      <c r="B27" s="13" t="s">
        <v>31</v>
      </c>
      <c r="C27" s="12">
        <f t="shared" si="3"/>
        <v>90</v>
      </c>
      <c r="D27" s="12">
        <f t="shared" si="4"/>
        <v>90</v>
      </c>
      <c r="E27" s="23"/>
      <c r="F27" s="12">
        <v>90</v>
      </c>
      <c r="G27" s="31"/>
      <c r="H27" s="23"/>
      <c r="I27" s="34"/>
    </row>
    <row r="28" spans="1:9" ht="21" customHeight="1">
      <c r="A28" s="10">
        <v>22</v>
      </c>
      <c r="B28" s="13" t="s">
        <v>32</v>
      </c>
      <c r="C28" s="12">
        <f t="shared" si="3"/>
        <v>70</v>
      </c>
      <c r="D28" s="12">
        <f t="shared" si="4"/>
        <v>70</v>
      </c>
      <c r="E28" s="23">
        <v>50</v>
      </c>
      <c r="F28" s="12">
        <v>20</v>
      </c>
      <c r="G28" s="12"/>
      <c r="H28" s="23"/>
      <c r="I28" s="34"/>
    </row>
    <row r="29" spans="1:9" ht="21" customHeight="1">
      <c r="A29" s="10">
        <v>23</v>
      </c>
      <c r="B29" s="13" t="s">
        <v>33</v>
      </c>
      <c r="C29" s="12">
        <f t="shared" si="3"/>
        <v>70</v>
      </c>
      <c r="D29" s="12">
        <f t="shared" si="4"/>
        <v>70</v>
      </c>
      <c r="E29" s="23"/>
      <c r="F29" s="12">
        <v>70</v>
      </c>
      <c r="G29" s="29"/>
      <c r="H29" s="23"/>
      <c r="I29" s="34"/>
    </row>
    <row r="30" spans="1:9" ht="21" customHeight="1">
      <c r="A30" s="10">
        <v>24</v>
      </c>
      <c r="B30" s="13" t="s">
        <v>34</v>
      </c>
      <c r="C30" s="12">
        <f t="shared" si="3"/>
        <v>70</v>
      </c>
      <c r="D30" s="12">
        <f t="shared" si="4"/>
        <v>70</v>
      </c>
      <c r="E30" s="23">
        <v>60</v>
      </c>
      <c r="F30" s="12">
        <v>10</v>
      </c>
      <c r="G30" s="27"/>
      <c r="H30" s="23"/>
      <c r="I30" s="34"/>
    </row>
    <row r="31" spans="1:9" s="1" customFormat="1" ht="21" customHeight="1">
      <c r="A31" s="10">
        <v>25</v>
      </c>
      <c r="B31" s="13" t="s">
        <v>35</v>
      </c>
      <c r="C31" s="12">
        <f t="shared" si="3"/>
        <v>70</v>
      </c>
      <c r="D31" s="12">
        <f t="shared" si="4"/>
        <v>70</v>
      </c>
      <c r="E31" s="23">
        <v>60</v>
      </c>
      <c r="F31" s="12">
        <v>10</v>
      </c>
      <c r="G31" s="12"/>
      <c r="H31" s="23"/>
      <c r="I31" s="34"/>
    </row>
    <row r="32" spans="1:9" ht="21" customHeight="1">
      <c r="A32" s="10">
        <v>26</v>
      </c>
      <c r="B32" s="15" t="s">
        <v>36</v>
      </c>
      <c r="C32" s="12">
        <f t="shared" si="3"/>
        <v>70</v>
      </c>
      <c r="D32" s="12">
        <f t="shared" si="4"/>
        <v>70</v>
      </c>
      <c r="E32" s="23">
        <v>50</v>
      </c>
      <c r="F32" s="12">
        <v>20</v>
      </c>
      <c r="G32" s="27"/>
      <c r="H32" s="23"/>
      <c r="I32" s="34"/>
    </row>
    <row r="33" spans="1:9" ht="21" customHeight="1">
      <c r="A33" s="10">
        <v>27</v>
      </c>
      <c r="B33" s="16" t="s">
        <v>37</v>
      </c>
      <c r="C33" s="12">
        <f t="shared" si="3"/>
        <v>70</v>
      </c>
      <c r="D33" s="12">
        <f t="shared" si="4"/>
        <v>70</v>
      </c>
      <c r="E33" s="23">
        <v>50</v>
      </c>
      <c r="F33" s="12">
        <v>20</v>
      </c>
      <c r="G33" s="27"/>
      <c r="H33" s="23"/>
      <c r="I33" s="34"/>
    </row>
    <row r="34" spans="1:9" s="2" customFormat="1" ht="21" customHeight="1">
      <c r="A34" s="10">
        <v>28</v>
      </c>
      <c r="B34" s="16" t="s">
        <v>38</v>
      </c>
      <c r="C34" s="12">
        <f t="shared" si="3"/>
        <v>70</v>
      </c>
      <c r="D34" s="12">
        <f t="shared" si="4"/>
        <v>70</v>
      </c>
      <c r="E34" s="23">
        <v>50</v>
      </c>
      <c r="F34" s="12">
        <v>20</v>
      </c>
      <c r="G34" s="12"/>
      <c r="H34" s="23"/>
      <c r="I34" s="34"/>
    </row>
    <row r="35" spans="1:9" ht="21" customHeight="1">
      <c r="A35" s="10">
        <v>29</v>
      </c>
      <c r="B35" s="16" t="s">
        <v>39</v>
      </c>
      <c r="C35" s="17">
        <f t="shared" si="3"/>
        <v>40</v>
      </c>
      <c r="D35" s="12">
        <f t="shared" si="4"/>
        <v>40</v>
      </c>
      <c r="E35" s="23">
        <v>30</v>
      </c>
      <c r="F35" s="12">
        <v>10</v>
      </c>
      <c r="G35" s="12"/>
      <c r="H35" s="23"/>
      <c r="I35" s="34"/>
    </row>
    <row r="36" spans="1:9" ht="21" customHeight="1">
      <c r="A36" s="10">
        <v>30</v>
      </c>
      <c r="B36" s="16" t="s">
        <v>40</v>
      </c>
      <c r="C36" s="17">
        <f t="shared" si="3"/>
        <v>40</v>
      </c>
      <c r="D36" s="12">
        <f t="shared" si="4"/>
        <v>40</v>
      </c>
      <c r="E36" s="23">
        <v>30</v>
      </c>
      <c r="F36" s="12">
        <v>10</v>
      </c>
      <c r="G36" s="12"/>
      <c r="H36" s="23"/>
      <c r="I36" s="34"/>
    </row>
    <row r="37" spans="1:9" ht="21" customHeight="1">
      <c r="A37" s="10">
        <v>31</v>
      </c>
      <c r="B37" s="16" t="s">
        <v>41</v>
      </c>
      <c r="C37" s="17">
        <f t="shared" si="3"/>
        <v>40</v>
      </c>
      <c r="D37" s="12">
        <f t="shared" si="4"/>
        <v>40</v>
      </c>
      <c r="E37" s="23">
        <v>30</v>
      </c>
      <c r="F37" s="12">
        <v>10</v>
      </c>
      <c r="G37" s="12"/>
      <c r="H37" s="23"/>
      <c r="I37" s="34"/>
    </row>
    <row r="38" spans="1:9" ht="21" customHeight="1">
      <c r="A38" s="10">
        <v>32</v>
      </c>
      <c r="B38" s="16" t="s">
        <v>42</v>
      </c>
      <c r="C38" s="17">
        <f t="shared" si="3"/>
        <v>40</v>
      </c>
      <c r="D38" s="12">
        <f t="shared" si="4"/>
        <v>40</v>
      </c>
      <c r="E38" s="23">
        <v>30</v>
      </c>
      <c r="F38" s="12">
        <v>10</v>
      </c>
      <c r="G38" s="12"/>
      <c r="H38" s="23"/>
      <c r="I38" s="34"/>
    </row>
    <row r="39" spans="1:9" ht="21" customHeight="1">
      <c r="A39" s="10">
        <v>33</v>
      </c>
      <c r="B39" s="15" t="s">
        <v>43</v>
      </c>
      <c r="C39" s="17">
        <f t="shared" si="3"/>
        <v>80</v>
      </c>
      <c r="D39" s="12">
        <f t="shared" si="4"/>
        <v>80</v>
      </c>
      <c r="E39" s="32"/>
      <c r="F39" s="26">
        <v>80</v>
      </c>
      <c r="G39" s="27"/>
      <c r="H39" s="23"/>
      <c r="I39" s="34"/>
    </row>
    <row r="40" spans="1:9" ht="21" customHeight="1">
      <c r="A40" s="10">
        <v>34</v>
      </c>
      <c r="B40" s="15" t="s">
        <v>44</v>
      </c>
      <c r="C40" s="17">
        <f t="shared" si="3"/>
        <v>40</v>
      </c>
      <c r="D40" s="12">
        <f t="shared" si="4"/>
        <v>40</v>
      </c>
      <c r="E40" s="32"/>
      <c r="F40" s="26">
        <v>40</v>
      </c>
      <c r="G40" s="27"/>
      <c r="H40" s="23"/>
      <c r="I40" s="34"/>
    </row>
    <row r="41" spans="1:9" ht="21" customHeight="1">
      <c r="A41" s="10">
        <v>35</v>
      </c>
      <c r="B41" s="15" t="s">
        <v>45</v>
      </c>
      <c r="C41" s="17">
        <f t="shared" si="3"/>
        <v>40</v>
      </c>
      <c r="D41" s="12">
        <f t="shared" si="4"/>
        <v>40</v>
      </c>
      <c r="E41" s="32"/>
      <c r="F41" s="26">
        <v>40</v>
      </c>
      <c r="G41" s="27"/>
      <c r="H41" s="23"/>
      <c r="I41" s="34"/>
    </row>
    <row r="42" spans="1:9" ht="21" customHeight="1">
      <c r="A42" s="10">
        <v>36</v>
      </c>
      <c r="B42" s="15" t="s">
        <v>46</v>
      </c>
      <c r="C42" s="17">
        <f t="shared" si="3"/>
        <v>40</v>
      </c>
      <c r="D42" s="12">
        <f t="shared" si="4"/>
        <v>40</v>
      </c>
      <c r="E42" s="32"/>
      <c r="F42" s="26">
        <v>40</v>
      </c>
      <c r="G42" s="27"/>
      <c r="H42" s="23"/>
      <c r="I42" s="34"/>
    </row>
    <row r="43" spans="1:9" ht="21" customHeight="1">
      <c r="A43" s="10">
        <v>37</v>
      </c>
      <c r="B43" s="15" t="s">
        <v>47</v>
      </c>
      <c r="C43" s="17">
        <f t="shared" si="3"/>
        <v>40</v>
      </c>
      <c r="D43" s="12">
        <f t="shared" si="4"/>
        <v>40</v>
      </c>
      <c r="E43" s="32"/>
      <c r="F43" s="26">
        <v>40</v>
      </c>
      <c r="G43" s="27"/>
      <c r="H43" s="23"/>
      <c r="I43" s="34"/>
    </row>
    <row r="44" spans="1:9" ht="21" customHeight="1">
      <c r="A44" s="10">
        <v>38</v>
      </c>
      <c r="B44" s="15" t="s">
        <v>48</v>
      </c>
      <c r="C44" s="17">
        <f t="shared" si="3"/>
        <v>40</v>
      </c>
      <c r="D44" s="12">
        <f t="shared" si="4"/>
        <v>40</v>
      </c>
      <c r="E44" s="32"/>
      <c r="F44" s="26">
        <v>40</v>
      </c>
      <c r="G44" s="27"/>
      <c r="H44" s="23"/>
      <c r="I44" s="34"/>
    </row>
    <row r="45" spans="1:9" ht="21" customHeight="1">
      <c r="A45" s="10">
        <v>39</v>
      </c>
      <c r="B45" s="15" t="s">
        <v>49</v>
      </c>
      <c r="C45" s="17">
        <f t="shared" si="3"/>
        <v>40</v>
      </c>
      <c r="D45" s="12">
        <f t="shared" si="4"/>
        <v>40</v>
      </c>
      <c r="E45" s="32"/>
      <c r="F45" s="26">
        <v>40</v>
      </c>
      <c r="G45" s="27"/>
      <c r="H45" s="23"/>
      <c r="I45" s="34"/>
    </row>
    <row r="46" spans="1:9" ht="34.5" customHeight="1">
      <c r="A46" s="18" t="s">
        <v>50</v>
      </c>
      <c r="B46" s="19"/>
      <c r="C46" s="19">
        <v>262</v>
      </c>
      <c r="D46" s="20"/>
      <c r="E46" s="20"/>
      <c r="F46" s="20"/>
      <c r="G46" s="20">
        <v>262</v>
      </c>
      <c r="H46" s="23"/>
      <c r="I46" s="20">
        <v>262</v>
      </c>
    </row>
    <row r="47" ht="21.75" customHeight="1"/>
  </sheetData>
  <sheetProtection/>
  <mergeCells count="8">
    <mergeCell ref="A2:I2"/>
    <mergeCell ref="A3:I3"/>
    <mergeCell ref="D4:F4"/>
    <mergeCell ref="G4:I4"/>
    <mergeCell ref="A46:B46"/>
    <mergeCell ref="A4:A6"/>
    <mergeCell ref="B4:B6"/>
    <mergeCell ref="C4:C5"/>
  </mergeCells>
  <printOptions/>
  <pageMargins left="0.7513888888888889" right="0.3576388888888889" top="0.40902777777777777" bottom="0.40902777777777777" header="0" footer="0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2021-06-29T02:16:19Z</cp:lastPrinted>
  <dcterms:created xsi:type="dcterms:W3CDTF">2021-06-01T01:27:29Z</dcterms:created>
  <dcterms:modified xsi:type="dcterms:W3CDTF">2022-05-11T09:54:15Z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